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单价" sheetId="4" r:id="rId1"/>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<sst xmlns="http://schemas.openxmlformats.org/spreadsheetml/2006/main" count="334" uniqueCount="160">
  <si>
    <t>控制价清单单价</t>
  </si>
  <si>
    <t>序号</t>
  </si>
  <si>
    <t>项目阶段</t>
  </si>
  <si>
    <t>内容</t>
  </si>
  <si>
    <t>规格</t>
  </si>
  <si>
    <t>数量（2天合计）</t>
  </si>
  <si>
    <t>单价报价（不含税）</t>
  </si>
  <si>
    <t>金额小计（不含税）</t>
  </si>
  <si>
    <t>整体搭建</t>
  </si>
  <si>
    <t>安检+兑换区</t>
  </si>
  <si>
    <t>15m*5m*3m+安检门4道+验票机6道（租赁2天）</t>
  </si>
  <si>
    <t>项</t>
  </si>
  <si>
    <t>元/项</t>
  </si>
  <si>
    <t>元</t>
  </si>
  <si>
    <t>铁马</t>
  </si>
  <si>
    <t>2*1m铁马（租赁2天）</t>
  </si>
  <si>
    <t>米</t>
  </si>
  <si>
    <t>元/米</t>
  </si>
  <si>
    <t>警戒带</t>
  </si>
  <si>
    <t>常规1米线</t>
  </si>
  <si>
    <t>场地指引牌</t>
  </si>
  <si>
    <t>1.8m*0.8m木质框架指引牌+KT板指引牌（租赁2天）</t>
  </si>
  <si>
    <t>块</t>
  </si>
  <si>
    <t>元/块</t>
  </si>
  <si>
    <t>场地道旗</t>
  </si>
  <si>
    <t>1.1m*3.2m常规道旗</t>
  </si>
  <si>
    <t>喷绘桁架</t>
  </si>
  <si>
    <t>8m*3m钢架+黑胶喷绘（租赁2天）</t>
  </si>
  <si>
    <t>网红帐篷 租赁</t>
  </si>
  <si>
    <t>3*3m网红白色帐篷+异形KT板+一桌四椅（租赁2天）</t>
  </si>
  <si>
    <t>街区喷绘桁架</t>
  </si>
  <si>
    <t>5m*3m钢架+黑胶喷绘（租赁2天）</t>
  </si>
  <si>
    <t>集市摊位</t>
  </si>
  <si>
    <t>组</t>
  </si>
  <si>
    <t>元/组</t>
  </si>
  <si>
    <t>音乐舞台</t>
  </si>
  <si>
    <t>主舞台LED屏</t>
  </si>
  <si>
    <t>光祥户外高清防雨显示屏24*5m（租赁2天）</t>
  </si>
  <si>
    <t>平方米</t>
  </si>
  <si>
    <t>元/平方米</t>
  </si>
  <si>
    <t>台口屏</t>
  </si>
  <si>
    <t>光祥户外高清防雨显示屏3*5m（租赁2天）</t>
  </si>
  <si>
    <t>雷亚架 吨桶配重</t>
  </si>
  <si>
    <t>铁艺喷塑雷亚架固定，吨桶压重40*8*6m（租赁2天）</t>
  </si>
  <si>
    <t>套</t>
  </si>
  <si>
    <t>元/套</t>
  </si>
  <si>
    <t>灯光架（两侧两个雷亚架，侧光加面光）</t>
  </si>
  <si>
    <t>铁艺喷塑雷亚架固定，吨桶压重8*6*4m（租赁2天）</t>
  </si>
  <si>
    <t>主舞台（含地台、台阶、地毯）</t>
  </si>
  <si>
    <t>铝合金舞台搭建30*6.1*1m，两侧台阶，加厚拉绒地毯铺设（租赁2天）</t>
  </si>
  <si>
    <t>光束灯</t>
  </si>
  <si>
    <t>大歌380舞台效果灯（租赁2天）</t>
  </si>
  <si>
    <t>台</t>
  </si>
  <si>
    <t>元/台</t>
  </si>
  <si>
    <t>染色灯</t>
  </si>
  <si>
    <t>彩翼户外防水54颗LED染色灯（租赁2天）</t>
  </si>
  <si>
    <t>面光灯切割灯</t>
  </si>
  <si>
    <t>明道1200面光灯（租赁2天）</t>
  </si>
  <si>
    <t>线阵音响（Marshall jcm900）8+4+4</t>
  </si>
  <si>
    <t>英国纯进口特宝声900大线阵，演唱会专用8只全频，4只超低，4只返送，吊装（租赁2天）</t>
  </si>
  <si>
    <t>舞台返听+手持麦+无线麦</t>
  </si>
  <si>
    <t>进口苏尔话筒加放大器（租赁2天）</t>
  </si>
  <si>
    <t>音控区搭建（桁架喷绘+帐篷桌椅）</t>
  </si>
  <si>
    <t>铝合金欧式篷房搭建，功能区门头制作安装，配重固定3*3m*2个（租赁2天）</t>
  </si>
  <si>
    <t>工作区搭建（桁架喷绘+帐篷桌椅）</t>
  </si>
  <si>
    <t>烟机</t>
  </si>
  <si>
    <t>（租赁2天）</t>
  </si>
  <si>
    <t>干冰机</t>
  </si>
  <si>
    <t>彩带机</t>
  </si>
  <si>
    <t>喷花机</t>
  </si>
  <si>
    <t>气柱机</t>
  </si>
  <si>
    <t>舞台美陈（发光字，KT板等+立体框架加灯光）</t>
  </si>
  <si>
    <t>3*1m亚克力+灯珠（定制，一次性使用）</t>
  </si>
  <si>
    <t>天</t>
  </si>
  <si>
    <t>元/天</t>
  </si>
  <si>
    <t>乐队歌手邀约</t>
  </si>
  <si>
    <t>抖音粉丝900w+*1人（演唱曲目5首+30s宣传 ID 视频1条+抖音、小红书、视频号等新媒体平台发布1次）</t>
  </si>
  <si>
    <t>人</t>
  </si>
  <si>
    <t>元/人</t>
  </si>
  <si>
    <t>抖音粉丝400w+*3人（演唱曲目5首或1小时舞台互动及2小时签售+30s宣传 ID 视频1条+抖音、小红书、视频号等新媒体平台发布1次）</t>
  </si>
  <si>
    <t>抖音粉丝100w*5人（演唱曲目5首或1 小时舞台互动及 2小时签售+30s宣传 ID 视频1条+抖音、小红书、视频号等新媒体平台发布1次）</t>
  </si>
  <si>
    <t>街区氛围</t>
  </si>
  <si>
    <t>露营氛围帐篷</t>
  </si>
  <si>
    <t>3m单峰天幕+露营桌椅一套（租赁2天）</t>
  </si>
  <si>
    <t>气模沙发 固定配重</t>
  </si>
  <si>
    <t>1.55m豪华双人充气沙发+充气泵（租赁2天）</t>
  </si>
  <si>
    <t>个</t>
  </si>
  <si>
    <t>元/个</t>
  </si>
  <si>
    <t>移动厕所</t>
  </si>
  <si>
    <t>1.5m*1.5m*2m厕所（租赁2天）</t>
  </si>
  <si>
    <t>IP气模</t>
  </si>
  <si>
    <t>定制IP气模5个（3m-10m不等）（一次性使用）</t>
  </si>
  <si>
    <t>IP潮玩盲盒</t>
  </si>
  <si>
    <t>Too Nuttapong、popsunday、paws、popoo、达斯佛靠山、魔法小狗定制潮玩盲盒（一次性使用）</t>
  </si>
  <si>
    <t>IP潮集市主题展位</t>
  </si>
  <si>
    <t>8*4m异形特装材质+定制木机构展位覆写真+地贴+座位 (一次性使用)</t>
  </si>
  <si>
    <t>独立IP授权</t>
  </si>
  <si>
    <t>Too Nuttapong独家IP设计两个IP形象及商用授权（一次性授权）</t>
  </si>
  <si>
    <t>电竞二次元快闪店</t>
  </si>
  <si>
    <t>异形钢木结构+画面，设计制作安装，20平方一套，3套，内外部元素包装（一次性使用）</t>
  </si>
  <si>
    <t>美陈打卡（钢架+雪弗板）</t>
  </si>
  <si>
    <t>钢架定制8*4m异形特装安装，配重固定（一次性使用）</t>
  </si>
  <si>
    <t>钟楼产业集（网红帐篷+桌椅+照明灯+门头画面)</t>
  </si>
  <si>
    <t>米色露营帐篷，配重固定，异形PVC制作门头画面，照明通电3*3m（租赁2天）</t>
  </si>
  <si>
    <t>整体照明</t>
  </si>
  <si>
    <t>主电缆国标5芯120铜电缆300米+大小规格分电缆1000米+400A双电源动力柜+电箱+照明灯+5孔大线槽600米安装拆除，1000瓦探照灯16台，8米高灯塔4座配重固定（租赁2天）</t>
  </si>
  <si>
    <t>活动预算</t>
  </si>
  <si>
    <t>coser巡游（20人/天）</t>
  </si>
  <si>
    <t>KPL联盟官方级coser 含妆造</t>
  </si>
  <si>
    <t>人次</t>
  </si>
  <si>
    <t>元/人次</t>
  </si>
  <si>
    <t>NPC互动（5人/天）</t>
  </si>
  <si>
    <t>KPL联盟官方级NPC  含妆造</t>
  </si>
  <si>
    <t>集章打卡互动（集章本+印章）</t>
  </si>
  <si>
    <t>12*8cm铜版纸+印章（一次性使用）</t>
  </si>
  <si>
    <t>份</t>
  </si>
  <si>
    <t>元/份</t>
  </si>
  <si>
    <t>夜光彩绘（彩绘师）</t>
  </si>
  <si>
    <t>集章区、抽奖区</t>
  </si>
  <si>
    <t>米色露营帐篷，配重固定，异形PVC制作门头画面，照明通电（租赁2天）</t>
  </si>
  <si>
    <t>集章互动</t>
  </si>
  <si>
    <t>集章活动定制礼品（一次性使用）</t>
  </si>
  <si>
    <t>活动宣传</t>
  </si>
  <si>
    <t>摄影+摄像+剪辑</t>
  </si>
  <si>
    <t>精品照500张，30s快剪2条</t>
  </si>
  <si>
    <t>媒介传播</t>
  </si>
  <si>
    <t>媒体20家</t>
  </si>
  <si>
    <t>服务人员</t>
  </si>
  <si>
    <t>主持人（1人/天）</t>
  </si>
  <si>
    <t>资深音乐会、漫展主持人</t>
  </si>
  <si>
    <t>医疗（10人/天）</t>
  </si>
  <si>
    <t>秩序维护、交通保障（100人/天）</t>
  </si>
  <si>
    <t>工作人员（300人/天）</t>
  </si>
  <si>
    <t>保洁（20人/天）</t>
  </si>
  <si>
    <t>音控师（1人/天）</t>
  </si>
  <si>
    <t>资深音控师</t>
  </si>
  <si>
    <t>灯光师（1人/天）</t>
  </si>
  <si>
    <t>资深灯光师</t>
  </si>
  <si>
    <t>大屏控制师（1人/天）</t>
  </si>
  <si>
    <t>资深大屏控制师</t>
  </si>
  <si>
    <t>现场保障</t>
  </si>
  <si>
    <t>通讯保障</t>
  </si>
  <si>
    <t>50M无线宽带</t>
  </si>
  <si>
    <t>安全保障（20人/天）</t>
  </si>
  <si>
    <t>紧急救援（1人/天）</t>
  </si>
  <si>
    <t>其他</t>
  </si>
  <si>
    <t>嘉宾机酒及妆造</t>
  </si>
  <si>
    <t>三星级酒店3晚、经济舱往返、妆造</t>
  </si>
  <si>
    <t>潮玩设计机酒及招待费用</t>
  </si>
  <si>
    <t>三星级酒店3晚+餐食、经济舱往返</t>
  </si>
  <si>
    <t>摆渡车（25辆/天）</t>
  </si>
  <si>
    <t>辆</t>
  </si>
  <si>
    <t>元/辆</t>
  </si>
  <si>
    <t>场地美化</t>
  </si>
  <si>
    <t>绿化用地平整及精平，含清表杀虫、深翻50cm、场内运输、地形调整、非保留的建筑垃圾、树根、杂草等须按要求弃置到场外，弃置场地及运输距离自行考虑。</t>
  </si>
  <si>
    <t>合计（不含税）=1+2+3+…+64</t>
  </si>
  <si>
    <t>税金（税率：6%）=合计*税率</t>
  </si>
  <si>
    <t>汇总（含税）=合计+税金</t>
  </si>
  <si>
    <t>1.项目实施时，招标人不提供临水临电的接驳点，投标人自行解决，相关费用投标人自行考虑在报价中，结算时不另行计价。</t>
  </si>
  <si>
    <t>2.投标人的投标总价不得高于最高限价且投标报价中各项清单单价不得高于控制价清单单价，否则作为无效投标处理。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</si>
</sst>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2"/>
      <color theme="1"/>
      <name val="等线"/>
      <charset val="134"/>
      <scheme val="minor"/>
    </font>
    <font>
      <sz val="13"/>
      <name val="宋体"/>
      <charset val="134"/>
    </font>
    <font>
      <b/>
      <sz val="20"/>
      <name val="宋体"/>
      <charset val="134"/>
    </font>
    <font>
      <b/>
      <sz val="13"/>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protection locked="0"/>
    </xf>
  </cellStyleXfs>
  <cellXfs count="16">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176" fontId="1" fillId="0" borderId="0" xfId="0" applyNumberFormat="1"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176" fontId="1" fillId="0" borderId="2" xfId="0" applyNumberFormat="1" applyFont="1" applyBorder="1" applyAlignment="1">
      <alignment horizontal="center" vertical="center"/>
    </xf>
    <xf numFmtId="0" fontId="1" fillId="0" borderId="1" xfId="0" applyFont="1" applyBorder="1" applyAlignment="1">
      <alignment horizontal="left" vertical="center"/>
    </xf>
    <xf numFmtId="176" fontId="1" fillId="0" borderId="1" xfId="0" applyNumberFormat="1"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1"/>
  <sheetViews>
    <sheetView tabSelected="1" topLeftCell="A60" workbookViewId="0">
      <selection activeCell="K62" sqref="K62"/>
    </sheetView>
  </sheetViews>
  <sheetFormatPr defaultColWidth="9.23333333333333" defaultRowHeight="40" customHeight="1"/>
  <cols>
    <col min="1" max="1" width="5.61666666666667" style="1" customWidth="1"/>
    <col min="2" max="2" width="9.76666666666667" style="1" customWidth="1"/>
    <col min="3" max="3" width="25" style="1" customWidth="1"/>
    <col min="4" max="4" width="43" style="2" customWidth="1"/>
    <col min="5" max="5" width="11.4583333333333" style="1" customWidth="1"/>
    <col min="6" max="6" width="12" style="1" customWidth="1"/>
    <col min="7" max="7" width="14" style="3" customWidth="1"/>
    <col min="8" max="8" width="12" style="1" customWidth="1"/>
    <col min="9" max="9" width="17.5" style="3" customWidth="1"/>
    <col min="10" max="10" width="4.75" style="1" customWidth="1"/>
    <col min="11" max="16384" width="9.23333333333333" style="1"/>
  </cols>
  <sheetData>
    <row r="1" customHeight="1" spans="1:10">
      <c r="A1" s="4" t="s">
        <v>0</v>
      </c>
      <c r="B1" s="4"/>
      <c r="C1" s="4"/>
      <c r="D1" s="4"/>
      <c r="E1" s="4"/>
      <c r="F1" s="4"/>
      <c r="G1" s="4"/>
      <c r="H1" s="4"/>
      <c r="I1" s="4"/>
      <c r="J1" s="4"/>
    </row>
    <row r="2" customHeight="1" spans="1:10">
      <c r="A2" s="5" t="s">
        <v>1</v>
      </c>
      <c r="B2" s="5" t="s">
        <v>2</v>
      </c>
      <c r="C2" s="6" t="s">
        <v>3</v>
      </c>
      <c r="D2" s="6" t="s">
        <v>4</v>
      </c>
      <c r="E2" s="6" t="s">
        <v>5</v>
      </c>
      <c r="F2" s="6"/>
      <c r="G2" s="7" t="s">
        <v>6</v>
      </c>
      <c r="H2" s="6"/>
      <c r="I2" s="7" t="s">
        <v>7</v>
      </c>
      <c r="J2" s="6"/>
    </row>
    <row r="3" customHeight="1" spans="1:10">
      <c r="A3" s="8">
        <v>1</v>
      </c>
      <c r="B3" s="8" t="s">
        <v>8</v>
      </c>
      <c r="C3" s="9" t="s">
        <v>9</v>
      </c>
      <c r="D3" s="10" t="s">
        <v>10</v>
      </c>
      <c r="E3" s="11">
        <v>1</v>
      </c>
      <c r="F3" s="12" t="s">
        <v>11</v>
      </c>
      <c r="G3" s="13">
        <v>20000</v>
      </c>
      <c r="H3" s="12" t="s">
        <v>12</v>
      </c>
      <c r="I3" s="13">
        <f>E3*G3</f>
        <v>20000</v>
      </c>
      <c r="J3" s="12" t="s">
        <v>13</v>
      </c>
    </row>
    <row r="4" customHeight="1" spans="1:10">
      <c r="A4" s="8">
        <v>2</v>
      </c>
      <c r="B4" s="8"/>
      <c r="C4" s="9" t="s">
        <v>14</v>
      </c>
      <c r="D4" s="10" t="s">
        <v>15</v>
      </c>
      <c r="E4" s="11">
        <v>800</v>
      </c>
      <c r="F4" s="12" t="s">
        <v>16</v>
      </c>
      <c r="G4" s="13">
        <v>25</v>
      </c>
      <c r="H4" s="12" t="s">
        <v>17</v>
      </c>
      <c r="I4" s="13">
        <f t="shared" ref="I4:I35" si="0">E4*G4</f>
        <v>20000</v>
      </c>
      <c r="J4" s="12" t="s">
        <v>13</v>
      </c>
    </row>
    <row r="5" customHeight="1" spans="1:10">
      <c r="A5" s="8">
        <v>3</v>
      </c>
      <c r="B5" s="8"/>
      <c r="C5" s="9" t="s">
        <v>18</v>
      </c>
      <c r="D5" s="10" t="s">
        <v>19</v>
      </c>
      <c r="E5" s="11">
        <v>1000</v>
      </c>
      <c r="F5" s="12" t="s">
        <v>16</v>
      </c>
      <c r="G5" s="13">
        <v>5</v>
      </c>
      <c r="H5" s="12" t="s">
        <v>17</v>
      </c>
      <c r="I5" s="13">
        <f t="shared" si="0"/>
        <v>5000</v>
      </c>
      <c r="J5" s="12" t="s">
        <v>13</v>
      </c>
    </row>
    <row r="6" customHeight="1" spans="1:10">
      <c r="A6" s="8">
        <v>4</v>
      </c>
      <c r="B6" s="8"/>
      <c r="C6" s="9" t="s">
        <v>20</v>
      </c>
      <c r="D6" s="10" t="s">
        <v>21</v>
      </c>
      <c r="E6" s="11">
        <v>40</v>
      </c>
      <c r="F6" s="12" t="s">
        <v>22</v>
      </c>
      <c r="G6" s="13">
        <v>100</v>
      </c>
      <c r="H6" s="12" t="s">
        <v>23</v>
      </c>
      <c r="I6" s="13">
        <f t="shared" si="0"/>
        <v>4000</v>
      </c>
      <c r="J6" s="12" t="s">
        <v>13</v>
      </c>
    </row>
    <row r="7" customHeight="1" spans="1:10">
      <c r="A7" s="8">
        <v>5</v>
      </c>
      <c r="B7" s="8"/>
      <c r="C7" s="9" t="s">
        <v>24</v>
      </c>
      <c r="D7" s="10" t="s">
        <v>25</v>
      </c>
      <c r="E7" s="11">
        <v>40</v>
      </c>
      <c r="F7" s="12" t="s">
        <v>22</v>
      </c>
      <c r="G7" s="13">
        <v>100</v>
      </c>
      <c r="H7" s="12" t="s">
        <v>23</v>
      </c>
      <c r="I7" s="13">
        <f t="shared" si="0"/>
        <v>4000</v>
      </c>
      <c r="J7" s="12" t="s">
        <v>13</v>
      </c>
    </row>
    <row r="8" customHeight="1" spans="1:10">
      <c r="A8" s="8">
        <v>6</v>
      </c>
      <c r="B8" s="8"/>
      <c r="C8" s="9" t="s">
        <v>26</v>
      </c>
      <c r="D8" s="10" t="s">
        <v>27</v>
      </c>
      <c r="E8" s="11">
        <v>2</v>
      </c>
      <c r="F8" s="12" t="s">
        <v>22</v>
      </c>
      <c r="G8" s="13">
        <v>2000</v>
      </c>
      <c r="H8" s="12" t="s">
        <v>23</v>
      </c>
      <c r="I8" s="13">
        <f t="shared" si="0"/>
        <v>4000</v>
      </c>
      <c r="J8" s="12" t="s">
        <v>13</v>
      </c>
    </row>
    <row r="9" customHeight="1" spans="1:10">
      <c r="A9" s="8">
        <v>7</v>
      </c>
      <c r="B9" s="8"/>
      <c r="C9" s="9" t="s">
        <v>28</v>
      </c>
      <c r="D9" s="10" t="s">
        <v>29</v>
      </c>
      <c r="E9" s="11">
        <v>20</v>
      </c>
      <c r="F9" s="12" t="s">
        <v>22</v>
      </c>
      <c r="G9" s="13">
        <v>200</v>
      </c>
      <c r="H9" s="12" t="s">
        <v>23</v>
      </c>
      <c r="I9" s="13">
        <f t="shared" si="0"/>
        <v>4000</v>
      </c>
      <c r="J9" s="12" t="s">
        <v>13</v>
      </c>
    </row>
    <row r="10" customHeight="1" spans="1:10">
      <c r="A10" s="8">
        <v>8</v>
      </c>
      <c r="B10" s="8"/>
      <c r="C10" s="9" t="s">
        <v>30</v>
      </c>
      <c r="D10" s="10" t="s">
        <v>31</v>
      </c>
      <c r="E10" s="11">
        <v>3</v>
      </c>
      <c r="F10" s="12" t="s">
        <v>22</v>
      </c>
      <c r="G10" s="13">
        <v>1500</v>
      </c>
      <c r="H10" s="12" t="s">
        <v>23</v>
      </c>
      <c r="I10" s="13">
        <f t="shared" si="0"/>
        <v>4500</v>
      </c>
      <c r="J10" s="12" t="s">
        <v>13</v>
      </c>
    </row>
    <row r="11" customHeight="1" spans="1:10">
      <c r="A11" s="8">
        <v>9</v>
      </c>
      <c r="B11" s="8"/>
      <c r="C11" s="9" t="s">
        <v>32</v>
      </c>
      <c r="D11" s="10" t="s">
        <v>29</v>
      </c>
      <c r="E11" s="11">
        <v>40</v>
      </c>
      <c r="F11" s="12" t="s">
        <v>33</v>
      </c>
      <c r="G11" s="13">
        <v>200</v>
      </c>
      <c r="H11" s="12" t="s">
        <v>34</v>
      </c>
      <c r="I11" s="13">
        <f t="shared" si="0"/>
        <v>8000</v>
      </c>
      <c r="J11" s="12" t="s">
        <v>13</v>
      </c>
    </row>
    <row r="12" customHeight="1" spans="1:10">
      <c r="A12" s="8">
        <v>10</v>
      </c>
      <c r="B12" s="8" t="s">
        <v>35</v>
      </c>
      <c r="C12" s="9" t="s">
        <v>36</v>
      </c>
      <c r="D12" s="10" t="s">
        <v>37</v>
      </c>
      <c r="E12" s="11">
        <v>120</v>
      </c>
      <c r="F12" s="12" t="s">
        <v>38</v>
      </c>
      <c r="G12" s="13">
        <v>250</v>
      </c>
      <c r="H12" s="12" t="s">
        <v>39</v>
      </c>
      <c r="I12" s="13">
        <f t="shared" si="0"/>
        <v>30000</v>
      </c>
      <c r="J12" s="12" t="s">
        <v>13</v>
      </c>
    </row>
    <row r="13" customHeight="1" spans="1:10">
      <c r="A13" s="8">
        <v>11</v>
      </c>
      <c r="B13" s="8"/>
      <c r="C13" s="9" t="s">
        <v>40</v>
      </c>
      <c r="D13" s="10" t="s">
        <v>41</v>
      </c>
      <c r="E13" s="11">
        <v>30</v>
      </c>
      <c r="F13" s="12" t="s">
        <v>38</v>
      </c>
      <c r="G13" s="13">
        <v>250</v>
      </c>
      <c r="H13" s="12" t="s">
        <v>39</v>
      </c>
      <c r="I13" s="13">
        <f t="shared" si="0"/>
        <v>7500</v>
      </c>
      <c r="J13" s="12" t="s">
        <v>13</v>
      </c>
    </row>
    <row r="14" customHeight="1" spans="1:10">
      <c r="A14" s="8">
        <v>12</v>
      </c>
      <c r="B14" s="8"/>
      <c r="C14" s="9" t="s">
        <v>42</v>
      </c>
      <c r="D14" s="10" t="s">
        <v>43</v>
      </c>
      <c r="E14" s="11">
        <v>1</v>
      </c>
      <c r="F14" s="12" t="s">
        <v>44</v>
      </c>
      <c r="G14" s="13">
        <v>15000</v>
      </c>
      <c r="H14" s="12" t="s">
        <v>45</v>
      </c>
      <c r="I14" s="13">
        <f t="shared" si="0"/>
        <v>15000</v>
      </c>
      <c r="J14" s="12" t="s">
        <v>13</v>
      </c>
    </row>
    <row r="15" customHeight="1" spans="1:10">
      <c r="A15" s="8">
        <v>13</v>
      </c>
      <c r="B15" s="8"/>
      <c r="C15" s="9" t="s">
        <v>46</v>
      </c>
      <c r="D15" s="10" t="s">
        <v>47</v>
      </c>
      <c r="E15" s="11">
        <v>1</v>
      </c>
      <c r="F15" s="12" t="s">
        <v>44</v>
      </c>
      <c r="G15" s="13">
        <v>18000</v>
      </c>
      <c r="H15" s="12" t="s">
        <v>45</v>
      </c>
      <c r="I15" s="13">
        <f t="shared" si="0"/>
        <v>18000</v>
      </c>
      <c r="J15" s="12" t="s">
        <v>13</v>
      </c>
    </row>
    <row r="16" customHeight="1" spans="1:10">
      <c r="A16" s="8">
        <v>14</v>
      </c>
      <c r="B16" s="8"/>
      <c r="C16" s="9" t="s">
        <v>48</v>
      </c>
      <c r="D16" s="10" t="s">
        <v>49</v>
      </c>
      <c r="E16" s="11">
        <v>2</v>
      </c>
      <c r="F16" s="12" t="s">
        <v>44</v>
      </c>
      <c r="G16" s="13">
        <v>5000</v>
      </c>
      <c r="H16" s="12" t="s">
        <v>45</v>
      </c>
      <c r="I16" s="13">
        <f t="shared" si="0"/>
        <v>10000</v>
      </c>
      <c r="J16" s="12" t="s">
        <v>13</v>
      </c>
    </row>
    <row r="17" customHeight="1" spans="1:10">
      <c r="A17" s="8">
        <v>15</v>
      </c>
      <c r="B17" s="8"/>
      <c r="C17" s="9" t="s">
        <v>50</v>
      </c>
      <c r="D17" s="10" t="s">
        <v>51</v>
      </c>
      <c r="E17" s="11">
        <v>28</v>
      </c>
      <c r="F17" s="12" t="s">
        <v>52</v>
      </c>
      <c r="G17" s="13">
        <v>220</v>
      </c>
      <c r="H17" s="12" t="s">
        <v>53</v>
      </c>
      <c r="I17" s="13">
        <f t="shared" si="0"/>
        <v>6160</v>
      </c>
      <c r="J17" s="12" t="s">
        <v>13</v>
      </c>
    </row>
    <row r="18" customHeight="1" spans="1:10">
      <c r="A18" s="8">
        <v>16</v>
      </c>
      <c r="B18" s="8"/>
      <c r="C18" s="9" t="s">
        <v>54</v>
      </c>
      <c r="D18" s="10" t="s">
        <v>55</v>
      </c>
      <c r="E18" s="11">
        <v>28</v>
      </c>
      <c r="F18" s="12" t="s">
        <v>52</v>
      </c>
      <c r="G18" s="13">
        <v>100</v>
      </c>
      <c r="H18" s="12" t="s">
        <v>53</v>
      </c>
      <c r="I18" s="13">
        <f t="shared" si="0"/>
        <v>2800</v>
      </c>
      <c r="J18" s="12" t="s">
        <v>13</v>
      </c>
    </row>
    <row r="19" customHeight="1" spans="1:10">
      <c r="A19" s="8">
        <v>17</v>
      </c>
      <c r="B19" s="8"/>
      <c r="C19" s="9" t="s">
        <v>56</v>
      </c>
      <c r="D19" s="10" t="s">
        <v>57</v>
      </c>
      <c r="E19" s="11">
        <v>6</v>
      </c>
      <c r="F19" s="12" t="s">
        <v>52</v>
      </c>
      <c r="G19" s="13">
        <v>450</v>
      </c>
      <c r="H19" s="12" t="s">
        <v>53</v>
      </c>
      <c r="I19" s="13">
        <f t="shared" si="0"/>
        <v>2700</v>
      </c>
      <c r="J19" s="12" t="s">
        <v>13</v>
      </c>
    </row>
    <row r="20" ht="45" spans="1:10">
      <c r="A20" s="8">
        <v>18</v>
      </c>
      <c r="B20" s="8"/>
      <c r="C20" s="9" t="s">
        <v>58</v>
      </c>
      <c r="D20" s="10" t="s">
        <v>59</v>
      </c>
      <c r="E20" s="11">
        <v>1</v>
      </c>
      <c r="F20" s="12" t="s">
        <v>11</v>
      </c>
      <c r="G20" s="13">
        <v>30000</v>
      </c>
      <c r="H20" s="12" t="s">
        <v>12</v>
      </c>
      <c r="I20" s="13">
        <f t="shared" si="0"/>
        <v>30000</v>
      </c>
      <c r="J20" s="12" t="s">
        <v>13</v>
      </c>
    </row>
    <row r="21" customHeight="1" spans="1:10">
      <c r="A21" s="8">
        <v>19</v>
      </c>
      <c r="B21" s="8"/>
      <c r="C21" s="9" t="s">
        <v>60</v>
      </c>
      <c r="D21" s="10" t="s">
        <v>61</v>
      </c>
      <c r="E21" s="11">
        <v>1</v>
      </c>
      <c r="F21" s="12" t="s">
        <v>44</v>
      </c>
      <c r="G21" s="13">
        <v>5500</v>
      </c>
      <c r="H21" s="12" t="s">
        <v>45</v>
      </c>
      <c r="I21" s="13">
        <f t="shared" si="0"/>
        <v>5500</v>
      </c>
      <c r="J21" s="12" t="s">
        <v>13</v>
      </c>
    </row>
    <row r="22" customHeight="1" spans="1:10">
      <c r="A22" s="8">
        <v>20</v>
      </c>
      <c r="B22" s="8"/>
      <c r="C22" s="9" t="s">
        <v>62</v>
      </c>
      <c r="D22" s="10" t="s">
        <v>63</v>
      </c>
      <c r="E22" s="11">
        <v>1</v>
      </c>
      <c r="F22" s="12" t="s">
        <v>44</v>
      </c>
      <c r="G22" s="13">
        <v>2500</v>
      </c>
      <c r="H22" s="12" t="s">
        <v>45</v>
      </c>
      <c r="I22" s="13">
        <f t="shared" si="0"/>
        <v>2500</v>
      </c>
      <c r="J22" s="12" t="s">
        <v>13</v>
      </c>
    </row>
    <row r="23" customHeight="1" spans="1:10">
      <c r="A23" s="8">
        <v>21</v>
      </c>
      <c r="B23" s="8"/>
      <c r="C23" s="9" t="s">
        <v>64</v>
      </c>
      <c r="D23" s="10" t="s">
        <v>63</v>
      </c>
      <c r="E23" s="11">
        <v>1</v>
      </c>
      <c r="F23" s="12" t="s">
        <v>44</v>
      </c>
      <c r="G23" s="13">
        <v>2500</v>
      </c>
      <c r="H23" s="12" t="s">
        <v>45</v>
      </c>
      <c r="I23" s="13">
        <f t="shared" si="0"/>
        <v>2500</v>
      </c>
      <c r="J23" s="12" t="s">
        <v>13</v>
      </c>
    </row>
    <row r="24" customHeight="1" spans="1:10">
      <c r="A24" s="8">
        <v>22</v>
      </c>
      <c r="B24" s="8"/>
      <c r="C24" s="9" t="s">
        <v>65</v>
      </c>
      <c r="D24" s="10" t="s">
        <v>66</v>
      </c>
      <c r="E24" s="11">
        <v>2</v>
      </c>
      <c r="F24" s="12" t="s">
        <v>52</v>
      </c>
      <c r="G24" s="13">
        <v>500</v>
      </c>
      <c r="H24" s="12" t="s">
        <v>53</v>
      </c>
      <c r="I24" s="13">
        <f t="shared" si="0"/>
        <v>1000</v>
      </c>
      <c r="J24" s="12" t="s">
        <v>13</v>
      </c>
    </row>
    <row r="25" customHeight="1" spans="1:10">
      <c r="A25" s="8">
        <v>23</v>
      </c>
      <c r="B25" s="8"/>
      <c r="C25" s="9" t="s">
        <v>67</v>
      </c>
      <c r="D25" s="10" t="s">
        <v>66</v>
      </c>
      <c r="E25" s="11">
        <v>2</v>
      </c>
      <c r="F25" s="12" t="s">
        <v>52</v>
      </c>
      <c r="G25" s="13">
        <v>2100</v>
      </c>
      <c r="H25" s="12" t="s">
        <v>53</v>
      </c>
      <c r="I25" s="13">
        <f t="shared" si="0"/>
        <v>4200</v>
      </c>
      <c r="J25" s="12" t="s">
        <v>13</v>
      </c>
    </row>
    <row r="26" customHeight="1" spans="1:10">
      <c r="A26" s="8">
        <v>24</v>
      </c>
      <c r="B26" s="8"/>
      <c r="C26" s="9" t="s">
        <v>68</v>
      </c>
      <c r="D26" s="10" t="s">
        <v>66</v>
      </c>
      <c r="E26" s="11">
        <v>4</v>
      </c>
      <c r="F26" s="12" t="s">
        <v>52</v>
      </c>
      <c r="G26" s="13">
        <v>2100</v>
      </c>
      <c r="H26" s="12" t="s">
        <v>53</v>
      </c>
      <c r="I26" s="13">
        <f t="shared" si="0"/>
        <v>8400</v>
      </c>
      <c r="J26" s="12" t="s">
        <v>13</v>
      </c>
    </row>
    <row r="27" customHeight="1" spans="1:10">
      <c r="A27" s="8">
        <v>25</v>
      </c>
      <c r="B27" s="8"/>
      <c r="C27" s="9" t="s">
        <v>69</v>
      </c>
      <c r="D27" s="10" t="s">
        <v>66</v>
      </c>
      <c r="E27" s="11">
        <v>4</v>
      </c>
      <c r="F27" s="12" t="s">
        <v>52</v>
      </c>
      <c r="G27" s="13">
        <v>2100</v>
      </c>
      <c r="H27" s="12" t="s">
        <v>53</v>
      </c>
      <c r="I27" s="13">
        <f t="shared" si="0"/>
        <v>8400</v>
      </c>
      <c r="J27" s="12" t="s">
        <v>13</v>
      </c>
    </row>
    <row r="28" customHeight="1" spans="1:10">
      <c r="A28" s="8">
        <v>26</v>
      </c>
      <c r="B28" s="8"/>
      <c r="C28" s="9" t="s">
        <v>70</v>
      </c>
      <c r="D28" s="10" t="s">
        <v>66</v>
      </c>
      <c r="E28" s="11">
        <v>4</v>
      </c>
      <c r="F28" s="12" t="s">
        <v>52</v>
      </c>
      <c r="G28" s="13">
        <v>2100</v>
      </c>
      <c r="H28" s="12" t="s">
        <v>53</v>
      </c>
      <c r="I28" s="13">
        <f t="shared" si="0"/>
        <v>8400</v>
      </c>
      <c r="J28" s="12" t="s">
        <v>13</v>
      </c>
    </row>
    <row r="29" ht="30" spans="1:10">
      <c r="A29" s="8">
        <v>27</v>
      </c>
      <c r="B29" s="8"/>
      <c r="C29" s="9" t="s">
        <v>71</v>
      </c>
      <c r="D29" s="10" t="s">
        <v>72</v>
      </c>
      <c r="E29" s="11">
        <v>2</v>
      </c>
      <c r="F29" s="12" t="s">
        <v>73</v>
      </c>
      <c r="G29" s="13">
        <v>18000</v>
      </c>
      <c r="H29" s="12" t="s">
        <v>74</v>
      </c>
      <c r="I29" s="13">
        <f t="shared" si="0"/>
        <v>36000</v>
      </c>
      <c r="J29" s="12" t="s">
        <v>13</v>
      </c>
    </row>
    <row r="30" ht="45" spans="1:10">
      <c r="A30" s="8">
        <v>28</v>
      </c>
      <c r="B30" s="8"/>
      <c r="C30" s="9" t="s">
        <v>75</v>
      </c>
      <c r="D30" s="10" t="s">
        <v>76</v>
      </c>
      <c r="E30" s="11">
        <v>1</v>
      </c>
      <c r="F30" s="12" t="s">
        <v>77</v>
      </c>
      <c r="G30" s="13">
        <v>450000</v>
      </c>
      <c r="H30" s="12" t="s">
        <v>78</v>
      </c>
      <c r="I30" s="13">
        <f t="shared" si="0"/>
        <v>450000</v>
      </c>
      <c r="J30" s="12" t="s">
        <v>13</v>
      </c>
    </row>
    <row r="31" ht="45" spans="1:10">
      <c r="A31" s="8">
        <v>29</v>
      </c>
      <c r="B31" s="8"/>
      <c r="C31" s="9"/>
      <c r="D31" s="10" t="s">
        <v>79</v>
      </c>
      <c r="E31" s="11">
        <v>3</v>
      </c>
      <c r="F31" s="12" t="s">
        <v>77</v>
      </c>
      <c r="G31" s="13">
        <v>180000</v>
      </c>
      <c r="H31" s="12" t="s">
        <v>78</v>
      </c>
      <c r="I31" s="13">
        <f t="shared" si="0"/>
        <v>540000</v>
      </c>
      <c r="J31" s="12" t="s">
        <v>13</v>
      </c>
    </row>
    <row r="32" ht="60" spans="1:10">
      <c r="A32" s="8">
        <v>30</v>
      </c>
      <c r="B32" s="8"/>
      <c r="C32" s="9"/>
      <c r="D32" s="10" t="s">
        <v>80</v>
      </c>
      <c r="E32" s="11">
        <v>5</v>
      </c>
      <c r="F32" s="12" t="s">
        <v>77</v>
      </c>
      <c r="G32" s="13">
        <v>90000</v>
      </c>
      <c r="H32" s="12" t="s">
        <v>78</v>
      </c>
      <c r="I32" s="13">
        <f t="shared" si="0"/>
        <v>450000</v>
      </c>
      <c r="J32" s="12" t="s">
        <v>13</v>
      </c>
    </row>
    <row r="33" customHeight="1" spans="1:10">
      <c r="A33" s="8">
        <v>31</v>
      </c>
      <c r="B33" s="8" t="s">
        <v>81</v>
      </c>
      <c r="C33" s="9" t="s">
        <v>82</v>
      </c>
      <c r="D33" s="10" t="s">
        <v>83</v>
      </c>
      <c r="E33" s="11">
        <v>15</v>
      </c>
      <c r="F33" s="12" t="s">
        <v>44</v>
      </c>
      <c r="G33" s="13">
        <v>350</v>
      </c>
      <c r="H33" s="12" t="s">
        <v>45</v>
      </c>
      <c r="I33" s="13">
        <f t="shared" si="0"/>
        <v>5250</v>
      </c>
      <c r="J33" s="12" t="s">
        <v>13</v>
      </c>
    </row>
    <row r="34" customHeight="1" spans="1:10">
      <c r="A34" s="8">
        <v>32</v>
      </c>
      <c r="B34" s="8"/>
      <c r="C34" s="9" t="s">
        <v>84</v>
      </c>
      <c r="D34" s="10" t="s">
        <v>85</v>
      </c>
      <c r="E34" s="11">
        <v>20</v>
      </c>
      <c r="F34" s="12" t="s">
        <v>86</v>
      </c>
      <c r="G34" s="13">
        <v>150</v>
      </c>
      <c r="H34" s="12" t="s">
        <v>87</v>
      </c>
      <c r="I34" s="13">
        <f t="shared" si="0"/>
        <v>3000</v>
      </c>
      <c r="J34" s="12" t="s">
        <v>13</v>
      </c>
    </row>
    <row r="35" customHeight="1" spans="1:10">
      <c r="A35" s="8">
        <v>33</v>
      </c>
      <c r="B35" s="8"/>
      <c r="C35" s="9" t="s">
        <v>88</v>
      </c>
      <c r="D35" s="10" t="s">
        <v>89</v>
      </c>
      <c r="E35" s="11">
        <v>20</v>
      </c>
      <c r="F35" s="12" t="s">
        <v>86</v>
      </c>
      <c r="G35" s="13">
        <v>850</v>
      </c>
      <c r="H35" s="12" t="s">
        <v>87</v>
      </c>
      <c r="I35" s="13">
        <f t="shared" si="0"/>
        <v>17000</v>
      </c>
      <c r="J35" s="12" t="s">
        <v>13</v>
      </c>
    </row>
    <row r="36" customHeight="1" spans="1:10">
      <c r="A36" s="8">
        <v>34</v>
      </c>
      <c r="B36" s="8"/>
      <c r="C36" s="9" t="s">
        <v>90</v>
      </c>
      <c r="D36" s="10" t="s">
        <v>91</v>
      </c>
      <c r="E36" s="11">
        <v>5</v>
      </c>
      <c r="F36" s="12" t="s">
        <v>86</v>
      </c>
      <c r="G36" s="13">
        <v>5000</v>
      </c>
      <c r="H36" s="12" t="s">
        <v>87</v>
      </c>
      <c r="I36" s="13">
        <f t="shared" ref="I36:I66" si="1">E36*G36</f>
        <v>25000</v>
      </c>
      <c r="J36" s="12" t="s">
        <v>13</v>
      </c>
    </row>
    <row r="37" ht="45" spans="1:10">
      <c r="A37" s="8">
        <v>35</v>
      </c>
      <c r="B37" s="8"/>
      <c r="C37" s="9" t="s">
        <v>92</v>
      </c>
      <c r="D37" s="10" t="s">
        <v>93</v>
      </c>
      <c r="E37" s="11">
        <v>600</v>
      </c>
      <c r="F37" s="12" t="s">
        <v>86</v>
      </c>
      <c r="G37" s="13">
        <v>150</v>
      </c>
      <c r="H37" s="12" t="s">
        <v>87</v>
      </c>
      <c r="I37" s="13">
        <f t="shared" si="1"/>
        <v>90000</v>
      </c>
      <c r="J37" s="12" t="s">
        <v>13</v>
      </c>
    </row>
    <row r="38" customHeight="1" spans="1:10">
      <c r="A38" s="8">
        <v>36</v>
      </c>
      <c r="B38" s="8"/>
      <c r="C38" s="9" t="s">
        <v>94</v>
      </c>
      <c r="D38" s="10" t="s">
        <v>95</v>
      </c>
      <c r="E38" s="11">
        <v>6</v>
      </c>
      <c r="F38" s="12" t="s">
        <v>33</v>
      </c>
      <c r="G38" s="13">
        <v>10000</v>
      </c>
      <c r="H38" s="12" t="s">
        <v>34</v>
      </c>
      <c r="I38" s="13">
        <f t="shared" si="1"/>
        <v>60000</v>
      </c>
      <c r="J38" s="12" t="s">
        <v>13</v>
      </c>
    </row>
    <row r="39" customHeight="1" spans="1:10">
      <c r="A39" s="8">
        <v>37</v>
      </c>
      <c r="B39" s="8"/>
      <c r="C39" s="9" t="s">
        <v>96</v>
      </c>
      <c r="D39" s="10" t="s">
        <v>97</v>
      </c>
      <c r="E39" s="11">
        <v>1</v>
      </c>
      <c r="F39" s="12" t="s">
        <v>33</v>
      </c>
      <c r="G39" s="13">
        <v>55000</v>
      </c>
      <c r="H39" s="12" t="s">
        <v>34</v>
      </c>
      <c r="I39" s="13">
        <f t="shared" si="1"/>
        <v>55000</v>
      </c>
      <c r="J39" s="12" t="s">
        <v>13</v>
      </c>
    </row>
    <row r="40" ht="30" spans="1:10">
      <c r="A40" s="8">
        <v>38</v>
      </c>
      <c r="B40" s="8"/>
      <c r="C40" s="9" t="s">
        <v>98</v>
      </c>
      <c r="D40" s="10" t="s">
        <v>99</v>
      </c>
      <c r="E40" s="11">
        <v>3</v>
      </c>
      <c r="F40" s="12" t="s">
        <v>11</v>
      </c>
      <c r="G40" s="13">
        <v>15000</v>
      </c>
      <c r="H40" s="12" t="s">
        <v>12</v>
      </c>
      <c r="I40" s="13">
        <f t="shared" si="1"/>
        <v>45000</v>
      </c>
      <c r="J40" s="12" t="s">
        <v>13</v>
      </c>
    </row>
    <row r="41" customHeight="1" spans="1:10">
      <c r="A41" s="8">
        <v>39</v>
      </c>
      <c r="B41" s="8"/>
      <c r="C41" s="9" t="s">
        <v>100</v>
      </c>
      <c r="D41" s="10" t="s">
        <v>101</v>
      </c>
      <c r="E41" s="11">
        <v>3</v>
      </c>
      <c r="F41" s="12" t="s">
        <v>33</v>
      </c>
      <c r="G41" s="13">
        <v>5500</v>
      </c>
      <c r="H41" s="12" t="s">
        <v>34</v>
      </c>
      <c r="I41" s="13">
        <f t="shared" si="1"/>
        <v>16500</v>
      </c>
      <c r="J41" s="12" t="s">
        <v>13</v>
      </c>
    </row>
    <row r="42" ht="30" spans="1:10">
      <c r="A42" s="8">
        <v>40</v>
      </c>
      <c r="B42" s="8"/>
      <c r="C42" s="9" t="s">
        <v>102</v>
      </c>
      <c r="D42" s="10" t="s">
        <v>103</v>
      </c>
      <c r="E42" s="11">
        <v>20</v>
      </c>
      <c r="F42" s="12" t="s">
        <v>33</v>
      </c>
      <c r="G42" s="13">
        <v>500</v>
      </c>
      <c r="H42" s="12" t="s">
        <v>34</v>
      </c>
      <c r="I42" s="13">
        <f t="shared" si="1"/>
        <v>10000</v>
      </c>
      <c r="J42" s="12" t="s">
        <v>13</v>
      </c>
    </row>
    <row r="43" ht="60" spans="1:10">
      <c r="A43" s="8">
        <v>41</v>
      </c>
      <c r="B43" s="8"/>
      <c r="C43" s="9" t="s">
        <v>104</v>
      </c>
      <c r="D43" s="10" t="s">
        <v>105</v>
      </c>
      <c r="E43" s="11">
        <v>1</v>
      </c>
      <c r="F43" s="12" t="s">
        <v>33</v>
      </c>
      <c r="G43" s="13">
        <v>40000</v>
      </c>
      <c r="H43" s="12" t="s">
        <v>34</v>
      </c>
      <c r="I43" s="13">
        <f t="shared" si="1"/>
        <v>40000</v>
      </c>
      <c r="J43" s="12" t="s">
        <v>13</v>
      </c>
    </row>
    <row r="44" customHeight="1" spans="1:10">
      <c r="A44" s="8">
        <v>42</v>
      </c>
      <c r="B44" s="8" t="s">
        <v>106</v>
      </c>
      <c r="C44" s="9" t="s">
        <v>107</v>
      </c>
      <c r="D44" s="10" t="s">
        <v>108</v>
      </c>
      <c r="E44" s="11">
        <v>40</v>
      </c>
      <c r="F44" s="12" t="s">
        <v>109</v>
      </c>
      <c r="G44" s="13">
        <v>1600</v>
      </c>
      <c r="H44" s="12" t="s">
        <v>110</v>
      </c>
      <c r="I44" s="13">
        <f t="shared" si="1"/>
        <v>64000</v>
      </c>
      <c r="J44" s="12" t="s">
        <v>13</v>
      </c>
    </row>
    <row r="45" customHeight="1" spans="1:10">
      <c r="A45" s="8">
        <v>43</v>
      </c>
      <c r="B45" s="8"/>
      <c r="C45" s="9" t="s">
        <v>111</v>
      </c>
      <c r="D45" s="10" t="s">
        <v>112</v>
      </c>
      <c r="E45" s="11">
        <v>10</v>
      </c>
      <c r="F45" s="12" t="s">
        <v>109</v>
      </c>
      <c r="G45" s="13">
        <v>1500</v>
      </c>
      <c r="H45" s="12" t="s">
        <v>110</v>
      </c>
      <c r="I45" s="13">
        <f t="shared" si="1"/>
        <v>15000</v>
      </c>
      <c r="J45" s="12" t="s">
        <v>13</v>
      </c>
    </row>
    <row r="46" customHeight="1" spans="1:10">
      <c r="A46" s="8">
        <v>44</v>
      </c>
      <c r="B46" s="8"/>
      <c r="C46" s="9" t="s">
        <v>113</v>
      </c>
      <c r="D46" s="10" t="s">
        <v>114</v>
      </c>
      <c r="E46" s="11">
        <v>10000</v>
      </c>
      <c r="F46" s="12" t="s">
        <v>115</v>
      </c>
      <c r="G46" s="13">
        <v>3.5</v>
      </c>
      <c r="H46" s="12" t="s">
        <v>116</v>
      </c>
      <c r="I46" s="13">
        <f t="shared" si="1"/>
        <v>35000</v>
      </c>
      <c r="J46" s="12" t="s">
        <v>13</v>
      </c>
    </row>
    <row r="47" customHeight="1" spans="1:10">
      <c r="A47" s="8">
        <v>45</v>
      </c>
      <c r="B47" s="8"/>
      <c r="C47" s="9" t="s">
        <v>117</v>
      </c>
      <c r="D47" s="10"/>
      <c r="E47" s="11">
        <v>2</v>
      </c>
      <c r="F47" s="12" t="s">
        <v>109</v>
      </c>
      <c r="G47" s="13">
        <v>1500</v>
      </c>
      <c r="H47" s="12" t="s">
        <v>110</v>
      </c>
      <c r="I47" s="13">
        <f t="shared" si="1"/>
        <v>3000</v>
      </c>
      <c r="J47" s="12" t="s">
        <v>13</v>
      </c>
    </row>
    <row r="48" customHeight="1" spans="1:10">
      <c r="A48" s="8">
        <v>46</v>
      </c>
      <c r="B48" s="8"/>
      <c r="C48" s="9" t="s">
        <v>118</v>
      </c>
      <c r="D48" s="10" t="s">
        <v>119</v>
      </c>
      <c r="E48" s="11">
        <v>8</v>
      </c>
      <c r="F48" s="12" t="s">
        <v>33</v>
      </c>
      <c r="G48" s="13">
        <v>1200</v>
      </c>
      <c r="H48" s="12" t="s">
        <v>34</v>
      </c>
      <c r="I48" s="13">
        <f t="shared" si="1"/>
        <v>9600</v>
      </c>
      <c r="J48" s="12" t="s">
        <v>13</v>
      </c>
    </row>
    <row r="49" customHeight="1" spans="1:10">
      <c r="A49" s="8">
        <v>47</v>
      </c>
      <c r="B49" s="8"/>
      <c r="C49" s="9" t="s">
        <v>120</v>
      </c>
      <c r="D49" s="10" t="s">
        <v>121</v>
      </c>
      <c r="E49" s="11">
        <v>10000</v>
      </c>
      <c r="F49" s="12" t="s">
        <v>115</v>
      </c>
      <c r="G49" s="13">
        <v>2</v>
      </c>
      <c r="H49" s="12" t="s">
        <v>116</v>
      </c>
      <c r="I49" s="13">
        <f t="shared" si="1"/>
        <v>20000</v>
      </c>
      <c r="J49" s="12" t="s">
        <v>13</v>
      </c>
    </row>
    <row r="50" customHeight="1" spans="1:10">
      <c r="A50" s="8">
        <v>48</v>
      </c>
      <c r="B50" s="8" t="s">
        <v>122</v>
      </c>
      <c r="C50" s="9" t="s">
        <v>123</v>
      </c>
      <c r="D50" s="10" t="s">
        <v>124</v>
      </c>
      <c r="E50" s="11">
        <v>2</v>
      </c>
      <c r="F50" s="12" t="s">
        <v>73</v>
      </c>
      <c r="G50" s="13">
        <v>10000</v>
      </c>
      <c r="H50" s="12" t="s">
        <v>74</v>
      </c>
      <c r="I50" s="13">
        <f t="shared" si="1"/>
        <v>20000</v>
      </c>
      <c r="J50" s="12" t="s">
        <v>13</v>
      </c>
    </row>
    <row r="51" customHeight="1" spans="1:10">
      <c r="A51" s="8">
        <v>49</v>
      </c>
      <c r="B51" s="8"/>
      <c r="C51" s="9" t="s">
        <v>125</v>
      </c>
      <c r="D51" s="10" t="s">
        <v>126</v>
      </c>
      <c r="E51" s="11">
        <v>1</v>
      </c>
      <c r="F51" s="12" t="s">
        <v>11</v>
      </c>
      <c r="G51" s="13">
        <v>85000</v>
      </c>
      <c r="H51" s="12" t="s">
        <v>12</v>
      </c>
      <c r="I51" s="13">
        <f t="shared" si="1"/>
        <v>85000</v>
      </c>
      <c r="J51" s="12" t="s">
        <v>13</v>
      </c>
    </row>
    <row r="52" customHeight="1" spans="1:10">
      <c r="A52" s="8">
        <v>50</v>
      </c>
      <c r="B52" s="8" t="s">
        <v>127</v>
      </c>
      <c r="C52" s="9" t="s">
        <v>128</v>
      </c>
      <c r="D52" s="10" t="s">
        <v>129</v>
      </c>
      <c r="E52" s="11">
        <v>2</v>
      </c>
      <c r="F52" s="12" t="s">
        <v>109</v>
      </c>
      <c r="G52" s="13">
        <v>3000</v>
      </c>
      <c r="H52" s="12" t="s">
        <v>110</v>
      </c>
      <c r="I52" s="13">
        <f t="shared" si="1"/>
        <v>6000</v>
      </c>
      <c r="J52" s="12" t="s">
        <v>13</v>
      </c>
    </row>
    <row r="53" customHeight="1" spans="1:10">
      <c r="A53" s="8">
        <v>51</v>
      </c>
      <c r="B53" s="8"/>
      <c r="C53" s="9" t="s">
        <v>130</v>
      </c>
      <c r="D53" s="10"/>
      <c r="E53" s="11">
        <v>20</v>
      </c>
      <c r="F53" s="12" t="s">
        <v>109</v>
      </c>
      <c r="G53" s="13">
        <v>300</v>
      </c>
      <c r="H53" s="12" t="s">
        <v>110</v>
      </c>
      <c r="I53" s="13">
        <f t="shared" si="1"/>
        <v>6000</v>
      </c>
      <c r="J53" s="12" t="s">
        <v>13</v>
      </c>
    </row>
    <row r="54" customHeight="1" spans="1:10">
      <c r="A54" s="8">
        <v>52</v>
      </c>
      <c r="B54" s="8"/>
      <c r="C54" s="9" t="s">
        <v>131</v>
      </c>
      <c r="D54" s="10"/>
      <c r="E54" s="11">
        <v>200</v>
      </c>
      <c r="F54" s="12" t="s">
        <v>109</v>
      </c>
      <c r="G54" s="13">
        <v>250</v>
      </c>
      <c r="H54" s="12" t="s">
        <v>110</v>
      </c>
      <c r="I54" s="13">
        <f t="shared" si="1"/>
        <v>50000</v>
      </c>
      <c r="J54" s="12" t="s">
        <v>13</v>
      </c>
    </row>
    <row r="55" customHeight="1" spans="1:10">
      <c r="A55" s="8">
        <v>53</v>
      </c>
      <c r="B55" s="8"/>
      <c r="C55" s="9" t="s">
        <v>132</v>
      </c>
      <c r="D55" s="10"/>
      <c r="E55" s="11">
        <v>600</v>
      </c>
      <c r="F55" s="12" t="s">
        <v>109</v>
      </c>
      <c r="G55" s="13">
        <v>200</v>
      </c>
      <c r="H55" s="12" t="s">
        <v>110</v>
      </c>
      <c r="I55" s="13">
        <f t="shared" si="1"/>
        <v>120000</v>
      </c>
      <c r="J55" s="12" t="s">
        <v>13</v>
      </c>
    </row>
    <row r="56" customHeight="1" spans="1:10">
      <c r="A56" s="8">
        <v>54</v>
      </c>
      <c r="B56" s="8"/>
      <c r="C56" s="9" t="s">
        <v>133</v>
      </c>
      <c r="D56" s="10"/>
      <c r="E56" s="11">
        <v>40</v>
      </c>
      <c r="F56" s="12" t="s">
        <v>109</v>
      </c>
      <c r="G56" s="13">
        <v>200</v>
      </c>
      <c r="H56" s="12" t="s">
        <v>110</v>
      </c>
      <c r="I56" s="13">
        <f t="shared" si="1"/>
        <v>8000</v>
      </c>
      <c r="J56" s="12" t="s">
        <v>13</v>
      </c>
    </row>
    <row r="57" customHeight="1" spans="1:10">
      <c r="A57" s="8">
        <v>55</v>
      </c>
      <c r="B57" s="8"/>
      <c r="C57" s="9" t="s">
        <v>134</v>
      </c>
      <c r="D57" s="10" t="s">
        <v>135</v>
      </c>
      <c r="E57" s="11">
        <v>2</v>
      </c>
      <c r="F57" s="12" t="s">
        <v>109</v>
      </c>
      <c r="G57" s="13">
        <v>1500</v>
      </c>
      <c r="H57" s="12" t="s">
        <v>110</v>
      </c>
      <c r="I57" s="13">
        <f t="shared" si="1"/>
        <v>3000</v>
      </c>
      <c r="J57" s="12" t="s">
        <v>13</v>
      </c>
    </row>
    <row r="58" customHeight="1" spans="1:10">
      <c r="A58" s="8">
        <v>56</v>
      </c>
      <c r="B58" s="8"/>
      <c r="C58" s="9" t="s">
        <v>136</v>
      </c>
      <c r="D58" s="10" t="s">
        <v>137</v>
      </c>
      <c r="E58" s="11">
        <v>2</v>
      </c>
      <c r="F58" s="12" t="s">
        <v>109</v>
      </c>
      <c r="G58" s="13">
        <v>1500</v>
      </c>
      <c r="H58" s="12" t="s">
        <v>110</v>
      </c>
      <c r="I58" s="13">
        <f t="shared" si="1"/>
        <v>3000</v>
      </c>
      <c r="J58" s="12" t="s">
        <v>13</v>
      </c>
    </row>
    <row r="59" customHeight="1" spans="1:10">
      <c r="A59" s="8">
        <v>57</v>
      </c>
      <c r="B59" s="8"/>
      <c r="C59" s="9" t="s">
        <v>138</v>
      </c>
      <c r="D59" s="10" t="s">
        <v>139</v>
      </c>
      <c r="E59" s="11">
        <v>2</v>
      </c>
      <c r="F59" s="12" t="s">
        <v>109</v>
      </c>
      <c r="G59" s="13">
        <v>1500</v>
      </c>
      <c r="H59" s="12" t="s">
        <v>110</v>
      </c>
      <c r="I59" s="13">
        <f t="shared" si="1"/>
        <v>3000</v>
      </c>
      <c r="J59" s="12" t="s">
        <v>13</v>
      </c>
    </row>
    <row r="60" customHeight="1" spans="1:10">
      <c r="A60" s="8">
        <v>58</v>
      </c>
      <c r="B60" s="8" t="s">
        <v>140</v>
      </c>
      <c r="C60" s="9" t="s">
        <v>141</v>
      </c>
      <c r="D60" s="10" t="s">
        <v>142</v>
      </c>
      <c r="E60" s="11">
        <v>1</v>
      </c>
      <c r="F60" s="12" t="s">
        <v>11</v>
      </c>
      <c r="G60" s="13">
        <v>2000</v>
      </c>
      <c r="H60" s="12" t="s">
        <v>12</v>
      </c>
      <c r="I60" s="13">
        <f t="shared" si="1"/>
        <v>2000</v>
      </c>
      <c r="J60" s="12" t="s">
        <v>13</v>
      </c>
    </row>
    <row r="61" customHeight="1" spans="1:10">
      <c r="A61" s="8">
        <v>59</v>
      </c>
      <c r="B61" s="8"/>
      <c r="C61" s="9" t="s">
        <v>143</v>
      </c>
      <c r="D61" s="10"/>
      <c r="E61" s="11">
        <v>40</v>
      </c>
      <c r="F61" s="12" t="s">
        <v>109</v>
      </c>
      <c r="G61" s="13">
        <v>200</v>
      </c>
      <c r="H61" s="12" t="s">
        <v>110</v>
      </c>
      <c r="I61" s="13">
        <f t="shared" si="1"/>
        <v>8000</v>
      </c>
      <c r="J61" s="12" t="s">
        <v>13</v>
      </c>
    </row>
    <row r="62" customHeight="1" spans="1:10">
      <c r="A62" s="8">
        <v>60</v>
      </c>
      <c r="B62" s="8"/>
      <c r="C62" s="9" t="s">
        <v>144</v>
      </c>
      <c r="D62" s="10"/>
      <c r="E62" s="11">
        <v>2</v>
      </c>
      <c r="F62" s="12" t="s">
        <v>109</v>
      </c>
      <c r="G62" s="13">
        <v>3000</v>
      </c>
      <c r="H62" s="12" t="s">
        <v>110</v>
      </c>
      <c r="I62" s="13">
        <f t="shared" si="1"/>
        <v>6000</v>
      </c>
      <c r="J62" s="12" t="s">
        <v>13</v>
      </c>
    </row>
    <row r="63" customHeight="1" spans="1:10">
      <c r="A63" s="8">
        <v>61</v>
      </c>
      <c r="B63" s="8" t="s">
        <v>145</v>
      </c>
      <c r="C63" s="9" t="s">
        <v>146</v>
      </c>
      <c r="D63" s="10" t="s">
        <v>147</v>
      </c>
      <c r="E63" s="11">
        <v>9</v>
      </c>
      <c r="F63" s="12" t="s">
        <v>77</v>
      </c>
      <c r="G63" s="13">
        <v>5000</v>
      </c>
      <c r="H63" s="12" t="s">
        <v>78</v>
      </c>
      <c r="I63" s="13">
        <f t="shared" si="1"/>
        <v>45000</v>
      </c>
      <c r="J63" s="12" t="s">
        <v>13</v>
      </c>
    </row>
    <row r="64" customHeight="1" spans="1:10">
      <c r="A64" s="8">
        <v>62</v>
      </c>
      <c r="B64" s="8"/>
      <c r="C64" s="9" t="s">
        <v>148</v>
      </c>
      <c r="D64" s="10" t="s">
        <v>149</v>
      </c>
      <c r="E64" s="11">
        <v>7</v>
      </c>
      <c r="F64" s="12" t="s">
        <v>77</v>
      </c>
      <c r="G64" s="13">
        <v>6000</v>
      </c>
      <c r="H64" s="12" t="s">
        <v>78</v>
      </c>
      <c r="I64" s="13">
        <f t="shared" si="1"/>
        <v>42000</v>
      </c>
      <c r="J64" s="12" t="s">
        <v>13</v>
      </c>
    </row>
    <row r="65" customHeight="1" spans="1:10">
      <c r="A65" s="8">
        <v>63</v>
      </c>
      <c r="B65" s="8"/>
      <c r="C65" s="9" t="s">
        <v>150</v>
      </c>
      <c r="D65" s="10"/>
      <c r="E65" s="11">
        <v>50</v>
      </c>
      <c r="F65" s="12" t="s">
        <v>151</v>
      </c>
      <c r="G65" s="13">
        <v>1000</v>
      </c>
      <c r="H65" s="12" t="s">
        <v>152</v>
      </c>
      <c r="I65" s="13">
        <f t="shared" si="1"/>
        <v>50000</v>
      </c>
      <c r="J65" s="12" t="s">
        <v>13</v>
      </c>
    </row>
    <row r="66" ht="60" spans="1:10">
      <c r="A66" s="8">
        <v>64</v>
      </c>
      <c r="B66" s="8"/>
      <c r="C66" s="9" t="s">
        <v>153</v>
      </c>
      <c r="D66" s="10" t="s">
        <v>154</v>
      </c>
      <c r="E66" s="11">
        <v>60000</v>
      </c>
      <c r="F66" s="12" t="s">
        <v>38</v>
      </c>
      <c r="G66" s="13">
        <v>2.5</v>
      </c>
      <c r="H66" s="12" t="s">
        <v>39</v>
      </c>
      <c r="I66" s="13">
        <f t="shared" si="1"/>
        <v>150000</v>
      </c>
      <c r="J66" s="12" t="s">
        <v>13</v>
      </c>
    </row>
    <row r="67" customHeight="1" spans="1:10">
      <c r="A67" s="8" t="s">
        <v>155</v>
      </c>
      <c r="B67" s="8"/>
      <c r="C67" s="8"/>
      <c r="D67" s="14"/>
      <c r="E67" s="8"/>
      <c r="F67" s="8"/>
      <c r="G67" s="15"/>
      <c r="H67" s="8"/>
      <c r="I67" s="13">
        <f>SUM(I3:I66)</f>
        <v>2832910</v>
      </c>
      <c r="J67" s="12" t="s">
        <v>13</v>
      </c>
    </row>
    <row r="68" customHeight="1" spans="1:10">
      <c r="A68" s="8" t="s">
        <v>156</v>
      </c>
      <c r="B68" s="8"/>
      <c r="C68" s="8"/>
      <c r="D68" s="14"/>
      <c r="E68" s="8"/>
      <c r="F68" s="8"/>
      <c r="G68" s="15"/>
      <c r="H68" s="8"/>
      <c r="I68" s="13">
        <f>I67*0.06</f>
        <v>169974.6</v>
      </c>
      <c r="J68" s="12" t="s">
        <v>13</v>
      </c>
    </row>
    <row r="69" customHeight="1" spans="1:10">
      <c r="A69" s="8" t="s">
        <v>157</v>
      </c>
      <c r="B69" s="8"/>
      <c r="C69" s="8"/>
      <c r="D69" s="14"/>
      <c r="E69" s="8"/>
      <c r="F69" s="8"/>
      <c r="G69" s="15"/>
      <c r="H69" s="8"/>
      <c r="I69" s="13">
        <f>I67+I68</f>
        <v>3002884.6</v>
      </c>
      <c r="J69" s="12" t="s">
        <v>13</v>
      </c>
    </row>
    <row r="70" customHeight="1" spans="1:1">
      <c r="A70" s="1" t="s">
        <v>158</v>
      </c>
    </row>
    <row r="71" customHeight="1" spans="1:1">
      <c r="A71" s="1" t="s">
        <v>159</v>
      </c>
    </row>
  </sheetData>
  <mergeCells count="16">
    <mergeCell ref="A1:J1"/>
    <mergeCell ref="E2:F2"/>
    <mergeCell ref="G2:H2"/>
    <mergeCell ref="I2:J2"/>
    <mergeCell ref="A67:H67"/>
    <mergeCell ref="A68:H68"/>
    <mergeCell ref="A69:H69"/>
    <mergeCell ref="B3:B11"/>
    <mergeCell ref="B12:B32"/>
    <mergeCell ref="B33:B43"/>
    <mergeCell ref="B44:B49"/>
    <mergeCell ref="B50:B51"/>
    <mergeCell ref="B52:B59"/>
    <mergeCell ref="B60:B62"/>
    <mergeCell ref="B63:B66"/>
    <mergeCell ref="C30:C3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单价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元满</cp:lastModifiedBy>
  <dcterms:created xsi:type="dcterms:W3CDTF">2024-09-18T02:29:00Z</dcterms:created>
  <dcterms:modified xsi:type="dcterms:W3CDTF">2025-10-09T13:51:00Z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8825DD166D7E4FB0A605080AA61BC303_13</vt:lpwstr>
  </property>
  <property fmtid="{D5CDD505-2E9C-101B-9397-08002B2CF9AE}" pid="3" name="KSOProductBuildVer">
    <vt:lpwstr>2052-12.1.0.22529</vt:lpwstr>
  </property>
</Properties>
</file>